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3" i="1" l="1"/>
  <c r="D58" i="1"/>
  <c r="D52" i="1"/>
  <c r="D47" i="1"/>
  <c r="D42" i="1"/>
  <c r="D37" i="1"/>
  <c r="D29" i="1"/>
  <c r="D24" i="1"/>
  <c r="D18" i="1"/>
  <c r="D14" i="1"/>
  <c r="D7" i="1"/>
</calcChain>
</file>

<file path=xl/sharedStrings.xml><?xml version="1.0" encoding="utf-8"?>
<sst xmlns="http://schemas.openxmlformats.org/spreadsheetml/2006/main" count="62" uniqueCount="48">
  <si>
    <t>#1</t>
  </si>
  <si>
    <t xml:space="preserve">Output = FV   "how much will have been saved at retirement" </t>
  </si>
  <si>
    <t>#2</t>
  </si>
  <si>
    <t>Output = PV  "Present Value of Option One"</t>
  </si>
  <si>
    <t xml:space="preserve">Inputs: </t>
  </si>
  <si>
    <t>OPTION ONE</t>
  </si>
  <si>
    <t>OPTION TWO</t>
  </si>
  <si>
    <t>BOTH</t>
  </si>
  <si>
    <t>OPTION TWO HAS A HIGHER PRESENT VALUE &amp; IS THE BEST OPTION.</t>
  </si>
  <si>
    <t>#3</t>
  </si>
  <si>
    <t>Output = PMT "monthly payment"</t>
  </si>
  <si>
    <t>REMEMBER: FOR ALL LOANS, DO MONTHLY</t>
  </si>
  <si>
    <t>#4</t>
  </si>
  <si>
    <t>Output = PMT ". . .must be saved each year . . ."</t>
  </si>
  <si>
    <t>#5</t>
  </si>
  <si>
    <t xml:space="preserve"> </t>
  </si>
  <si>
    <t>Output = PV "how much should an investor pay"</t>
  </si>
  <si>
    <t>NOTICE: EACH year = PMT</t>
  </si>
  <si>
    <t>NOTICE: PER year = PMT</t>
  </si>
  <si>
    <t>NOTE: INVESTMENT VALUES = PV</t>
  </si>
  <si>
    <t>Inputs:</t>
  </si>
  <si>
    <t>#7</t>
  </si>
  <si>
    <t>#6</t>
  </si>
  <si>
    <t>#8</t>
  </si>
  <si>
    <t>Output = PV  "how much can you borrow", loan amount</t>
  </si>
  <si>
    <t>Dividing by 12 converts annual to monthly payment</t>
  </si>
  <si>
    <t>#9</t>
  </si>
  <si>
    <t xml:space="preserve">Output = PMT ("must be saved each year") </t>
  </si>
  <si>
    <t>#10</t>
  </si>
  <si>
    <t>Output = FV "will have been saved at retirement"</t>
  </si>
  <si>
    <t>REMEMBER: Ignore negatives and round ansers to the nearest dollar; will explain why in subsequent weeks.</t>
  </si>
  <si>
    <t>If you understand these problems, you'll do great on the midterm.</t>
  </si>
  <si>
    <t>Business Statistics Mr. Nelson 9/12/2012</t>
  </si>
  <si>
    <t xml:space="preserve"> n = 40 (65-25);  PMT = $2,400 ("per year"); rate = 6%  PV = 0 ("no savings")</t>
  </si>
  <si>
    <t>Inputs: PMT = $20,000 ("per year"); n = 15; rate = 5%</t>
  </si>
  <si>
    <t xml:space="preserve">Inputs: FV = $450,000  "lump sum in 20 years"; n =20; rate = 5% </t>
  </si>
  <si>
    <t xml:space="preserve">PV = $300,000 (loan amount); rate = 4.8%/12; n = 15*12 </t>
  </si>
  <si>
    <t>FV = $1,100,000 ("savings goal"); n = 45 (75 - 30); PV = $70,000 ("presently have  savings of";</t>
  </si>
  <si>
    <t>rate = 6%.</t>
  </si>
  <si>
    <t xml:space="preserve"> FV = $20,000 (face value); PMT = $1,400 per year; rate = 6%; 11 years</t>
  </si>
  <si>
    <t xml:space="preserve">PV = $300,000 (loan amount); rate = 4%/12; n = 15*12 </t>
  </si>
  <si>
    <t xml:space="preserve"> FV = $50,000 (face value); rate = 4.5%; 9 years</t>
  </si>
  <si>
    <t>PMT = $105,000 per year * 32% / 12;</t>
  </si>
  <si>
    <t xml:space="preserve">rate = 5.2%/12; n = 30*12    </t>
  </si>
  <si>
    <t>NOTE: *32% allocates annual income to annual payment</t>
  </si>
  <si>
    <t>FV = $1,250,000 ("savings goal"); rate = 7%; n = 45 (75-30)</t>
  </si>
  <si>
    <t>PMT = $4,800 ("per year"); PV = -$55,000 ("student loan"); rate = 6%; n = 40 (65 - 25)</t>
  </si>
  <si>
    <t xml:space="preserve">   Note: Student loan is a liability, input as negative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</si>
</sst>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8" fontId="0" fillId="0" borderId="0" xfId="0" applyNumberForma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408685</xdr:colOff>
      <xdr:row>1</xdr:row>
      <xdr:rowOff>97923</xdr:rowOff>
    </xdr:from>
    <xdr:ext cx="7888506" cy="468013"/>
    <xdr:sp macro="" textlink="">
      <xdr:nvSpPr>
        <xdr:cNvPr id="2" name="Rectangle 1"/>
        <xdr:cNvSpPr/>
      </xdr:nvSpPr>
      <xdr:spPr>
        <a:xfrm>
          <a:off x="408685" y="288423"/>
          <a:ext cx="7888506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Midterm #1 Financial Functions Practice Annotated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Answers</a:t>
          </a:r>
          <a:endParaRPr lang="en-US" sz="2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68"/>
  <sheetViews>
    <sheetView tabSelected="1" topLeftCell="A40" workbookViewId="0">
      <selection activeCell="J56" sqref="J56"/>
    </sheetView>
  </sheetViews>
  <sheetFormatPr defaultRowHeight="15" x14ac:dyDescent="0.25"/>
  <cols>
    <col min="4" max="4" width="12.5703125" bestFit="1" customWidth="1"/>
  </cols>
  <sheetData>
    <row r="6" spans="3:12" ht="15.75" x14ac:dyDescent="0.25">
      <c r="C6" t="s">
        <v>0</v>
      </c>
      <c r="E6" t="s">
        <v>1</v>
      </c>
      <c r="L6" s="3" t="s">
        <v>18</v>
      </c>
    </row>
    <row r="7" spans="3:12" x14ac:dyDescent="0.25">
      <c r="D7" s="1">
        <f>FV(6%,40,2400,0)</f>
        <v>-371428.71748503717</v>
      </c>
    </row>
    <row r="8" spans="3:12" x14ac:dyDescent="0.25">
      <c r="E8" t="s">
        <v>4</v>
      </c>
      <c r="F8" t="s">
        <v>33</v>
      </c>
    </row>
    <row r="11" spans="3:12" x14ac:dyDescent="0.25">
      <c r="C11" t="s">
        <v>2</v>
      </c>
      <c r="D11" t="s">
        <v>7</v>
      </c>
      <c r="E11" t="s">
        <v>3</v>
      </c>
    </row>
    <row r="13" spans="3:12" ht="15.75" x14ac:dyDescent="0.25">
      <c r="D13" t="s">
        <v>5</v>
      </c>
      <c r="E13" t="s">
        <v>34</v>
      </c>
      <c r="L13" s="3" t="s">
        <v>18</v>
      </c>
    </row>
    <row r="14" spans="3:12" x14ac:dyDescent="0.25">
      <c r="D14" s="1">
        <f>PV(5%,15,20000)</f>
        <v>-207593.16076361193</v>
      </c>
    </row>
    <row r="15" spans="3:12" x14ac:dyDescent="0.25">
      <c r="D15" s="1"/>
    </row>
    <row r="17" spans="3:12" x14ac:dyDescent="0.25">
      <c r="D17" t="s">
        <v>6</v>
      </c>
      <c r="E17" t="s">
        <v>35</v>
      </c>
    </row>
    <row r="18" spans="3:12" x14ac:dyDescent="0.25">
      <c r="D18" s="1">
        <f>PV(5%,20,,450000)</f>
        <v>-169600.26729285027</v>
      </c>
    </row>
    <row r="20" spans="3:12" x14ac:dyDescent="0.25">
      <c r="D20" t="s">
        <v>8</v>
      </c>
    </row>
    <row r="23" spans="3:12" ht="18.75" x14ac:dyDescent="0.3">
      <c r="C23" t="s">
        <v>9</v>
      </c>
      <c r="E23" t="s">
        <v>10</v>
      </c>
      <c r="I23" s="2" t="s">
        <v>11</v>
      </c>
    </row>
    <row r="24" spans="3:12" x14ac:dyDescent="0.25">
      <c r="D24" s="1">
        <f>PMT(4.8%/12,15*12,300000)</f>
        <v>-2341.2433053040008</v>
      </c>
    </row>
    <row r="25" spans="3:12" x14ac:dyDescent="0.25">
      <c r="E25" t="s">
        <v>4</v>
      </c>
      <c r="F25" t="s">
        <v>36</v>
      </c>
    </row>
    <row r="28" spans="3:12" ht="15.75" x14ac:dyDescent="0.25">
      <c r="C28" t="s">
        <v>12</v>
      </c>
      <c r="E28" t="s">
        <v>13</v>
      </c>
      <c r="L28" s="3" t="s">
        <v>17</v>
      </c>
    </row>
    <row r="29" spans="3:12" x14ac:dyDescent="0.25">
      <c r="D29" s="1">
        <f>PMT(6%,45,70000,1100000)</f>
        <v>-9699.5801242201578</v>
      </c>
    </row>
    <row r="30" spans="3:12" x14ac:dyDescent="0.25">
      <c r="E30" t="s">
        <v>4</v>
      </c>
      <c r="F30" t="s">
        <v>37</v>
      </c>
    </row>
    <row r="31" spans="3:12" x14ac:dyDescent="0.25">
      <c r="F31" t="s">
        <v>38</v>
      </c>
    </row>
    <row r="33" spans="3:11" x14ac:dyDescent="0.25">
      <c r="C33" t="s">
        <v>15</v>
      </c>
    </row>
    <row r="34" spans="3:11" x14ac:dyDescent="0.25">
      <c r="K34" t="s">
        <v>32</v>
      </c>
    </row>
    <row r="36" spans="3:11" ht="15.75" x14ac:dyDescent="0.25">
      <c r="C36" t="s">
        <v>14</v>
      </c>
      <c r="E36" t="s">
        <v>16</v>
      </c>
      <c r="K36" s="3" t="s">
        <v>19</v>
      </c>
    </row>
    <row r="37" spans="3:11" x14ac:dyDescent="0.25">
      <c r="D37" s="1">
        <f>PV(6%,11,1400,20000)</f>
        <v>-21577.374915361266</v>
      </c>
    </row>
    <row r="38" spans="3:11" x14ac:dyDescent="0.25">
      <c r="E38" t="s">
        <v>20</v>
      </c>
      <c r="F38" t="s">
        <v>39</v>
      </c>
    </row>
    <row r="41" spans="3:11" ht="18.75" x14ac:dyDescent="0.3">
      <c r="C41" t="s">
        <v>22</v>
      </c>
      <c r="E41" t="s">
        <v>10</v>
      </c>
      <c r="I41" s="2" t="s">
        <v>11</v>
      </c>
    </row>
    <row r="42" spans="3:11" x14ac:dyDescent="0.25">
      <c r="D42" s="1">
        <f>PMT(4%/12,15*12,300000)</f>
        <v>-2219.0637768278107</v>
      </c>
    </row>
    <row r="43" spans="3:11" x14ac:dyDescent="0.25">
      <c r="E43" t="s">
        <v>4</v>
      </c>
      <c r="F43" t="s">
        <v>40</v>
      </c>
    </row>
    <row r="46" spans="3:11" ht="15.75" x14ac:dyDescent="0.25">
      <c r="C46" t="s">
        <v>21</v>
      </c>
      <c r="E46" t="s">
        <v>16</v>
      </c>
      <c r="K46" s="3" t="s">
        <v>19</v>
      </c>
    </row>
    <row r="47" spans="3:11" x14ac:dyDescent="0.25">
      <c r="D47" s="1">
        <f>PV(4.5%,9,,50000)</f>
        <v>-33645.221386069752</v>
      </c>
    </row>
    <row r="48" spans="3:11" x14ac:dyDescent="0.25">
      <c r="E48" t="s">
        <v>20</v>
      </c>
      <c r="F48" t="s">
        <v>41</v>
      </c>
    </row>
    <row r="51" spans="3:15" x14ac:dyDescent="0.25">
      <c r="C51" t="s">
        <v>23</v>
      </c>
      <c r="E51" t="s">
        <v>24</v>
      </c>
    </row>
    <row r="52" spans="3:15" x14ac:dyDescent="0.25">
      <c r="D52" s="1">
        <f>PV(5.2%/12,30*12,105000*32%/12)</f>
        <v>-509915.22786624264</v>
      </c>
    </row>
    <row r="53" spans="3:15" x14ac:dyDescent="0.25">
      <c r="E53" t="s">
        <v>20</v>
      </c>
      <c r="F53" t="s">
        <v>42</v>
      </c>
      <c r="J53" s="5" t="s">
        <v>44</v>
      </c>
      <c r="K53" s="5"/>
      <c r="L53" s="5"/>
      <c r="M53" s="5"/>
      <c r="N53" s="5"/>
      <c r="O53" s="4"/>
    </row>
    <row r="54" spans="3:15" x14ac:dyDescent="0.25">
      <c r="F54" t="s">
        <v>43</v>
      </c>
      <c r="J54" s="5" t="s">
        <v>25</v>
      </c>
      <c r="K54" s="5"/>
      <c r="L54" s="5"/>
      <c r="M54" s="5"/>
      <c r="N54" s="5"/>
      <c r="O54" s="4"/>
    </row>
    <row r="57" spans="3:15" ht="15.75" x14ac:dyDescent="0.25">
      <c r="C57" t="s">
        <v>26</v>
      </c>
      <c r="E57" t="s">
        <v>27</v>
      </c>
      <c r="K57" s="3" t="s">
        <v>17</v>
      </c>
    </row>
    <row r="58" spans="3:15" x14ac:dyDescent="0.25">
      <c r="D58" s="1">
        <f>PMT(7%,45,,1250000)</f>
        <v>-4374.4637435286613</v>
      </c>
    </row>
    <row r="59" spans="3:15" x14ac:dyDescent="0.25">
      <c r="E59" t="s">
        <v>20</v>
      </c>
      <c r="F59" t="s">
        <v>45</v>
      </c>
    </row>
    <row r="62" spans="3:15" x14ac:dyDescent="0.25">
      <c r="C62" t="s">
        <v>28</v>
      </c>
      <c r="E62" t="s">
        <v>29</v>
      </c>
      <c r="J62" s="5" t="s">
        <v>47</v>
      </c>
    </row>
    <row r="63" spans="3:15" x14ac:dyDescent="0.25">
      <c r="D63" s="1">
        <f>FV(6%,45,4800,-55000)</f>
        <v>-264115.27068602585</v>
      </c>
    </row>
    <row r="64" spans="3:15" x14ac:dyDescent="0.25">
      <c r="E64" t="s">
        <v>20</v>
      </c>
      <c r="F64" t="s">
        <v>46</v>
      </c>
    </row>
    <row r="66" spans="2:11" x14ac:dyDescent="0.25">
      <c r="B66" s="4" t="s">
        <v>30</v>
      </c>
    </row>
    <row r="67" spans="2:11" x14ac:dyDescent="0.25">
      <c r="B67" s="4" t="s">
        <v>31</v>
      </c>
    </row>
    <row r="68" spans="2:11" x14ac:dyDescent="0.25">
      <c r="K68" t="s">
        <v>32</v>
      </c>
    </row>
  </sheetData>
  <pageMargins left="0.25" right="0.25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2012-09-13T04:35:23Z</cp:lastPrinted>
  <dcterms:created xsi:type="dcterms:W3CDTF">2012-09-13T02:25:07Z</dcterms:created>
  <dcterms:modified xsi:type="dcterms:W3CDTF">2012-09-15T21:41:33Z</dcterms:modified>
</cp:coreProperties>
</file>